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2\Desktop\TÜNDI DOLGAI\KÖLTSÉGVETÉSEK, ZÁRSZÁMADÁSOK\KÖLTSÉGVETÉSEK\Költségvetés 2025\II. forduló\"/>
    </mc:Choice>
  </mc:AlternateContent>
  <xr:revisionPtr revIDLastSave="0" documentId="13_ncr:1_{775EA7C8-2F0D-4860-A1B8-EED7CA794320}" xr6:coauthVersionLast="47" xr6:coauthVersionMax="47" xr10:uidLastSave="{00000000-0000-0000-0000-000000000000}"/>
  <bookViews>
    <workbookView xWindow="-120" yWindow="-120" windowWidth="29040" windowHeight="15840" xr2:uid="{6E145800-8A1B-45B6-A948-77E12F0B0BBC}"/>
  </bookViews>
  <sheets>
    <sheet name="Munk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6" i="1" l="1"/>
  <c r="E17" i="1"/>
  <c r="E18" i="1" s="1"/>
  <c r="E5" i="1"/>
  <c r="B12" i="1"/>
  <c r="E13" i="1"/>
  <c r="B10" i="1"/>
  <c r="E7" i="1"/>
  <c r="E12" i="1" s="1"/>
  <c r="B9" i="1"/>
  <c r="B5" i="1"/>
  <c r="B7" i="1" s="1"/>
  <c r="B20" i="1" s="1"/>
  <c r="E20" i="1" l="1"/>
  <c r="E22" i="1" l="1"/>
</calcChain>
</file>

<file path=xl/sharedStrings.xml><?xml version="1.0" encoding="utf-8"?>
<sst xmlns="http://schemas.openxmlformats.org/spreadsheetml/2006/main" count="29" uniqueCount="29">
  <si>
    <t>BEVÉTEL</t>
  </si>
  <si>
    <t>KIADÁS</t>
  </si>
  <si>
    <t>B111 - Polgármesteri illetménykiegészítés 14 hó</t>
  </si>
  <si>
    <t>KÖLTSÉGVETÉS 2025 - NAGYCENK NAGYKÖZSÉG ÖNKORMÁNYZATA - II. FORDULÓ</t>
  </si>
  <si>
    <t>B8131 - Előző évi költségvetési maradvány</t>
  </si>
  <si>
    <t>K512 - Támogatások - Polgárőrök éves támogatása</t>
  </si>
  <si>
    <t>K512 - Támogatások - Polgárőrök új tag felvétel</t>
  </si>
  <si>
    <t>K512 - Támogatások - Fogorvos</t>
  </si>
  <si>
    <t>K512 - Támogatások - Háziorvos</t>
  </si>
  <si>
    <t>K512 - Támogatások - Vöröskereszt</t>
  </si>
  <si>
    <t>K512 - Támogatások - Friends of Europe pályázat önrész</t>
  </si>
  <si>
    <t>K86 - Kölcsön Horgászegyesületnek - Napelem beruházás</t>
  </si>
  <si>
    <t>K334 - Temető kerítésének javítása - karbantartása</t>
  </si>
  <si>
    <t>B111 - Közös Hivatal támogatása</t>
  </si>
  <si>
    <t>B114 - Kulturális illetménypótlék kiegészítés</t>
  </si>
  <si>
    <t>B116 - Kiegészítő támogatás előző évi elszámolás alapján - óvoda - gyereklétszám, szoc.étkezés és gyerekétkezés</t>
  </si>
  <si>
    <t>K915 - Finanszírozás átadás (Közös Hivatal)</t>
  </si>
  <si>
    <t>Összes bevétel változás</t>
  </si>
  <si>
    <t>Összes kiadás változás</t>
  </si>
  <si>
    <t>K513 - Tartalék növekedés</t>
  </si>
  <si>
    <t>K5022 - Szolidaritási hozzájárulás</t>
  </si>
  <si>
    <t>K62 - Útépítés Dózsa körút - Soproni u. kápolna felé</t>
  </si>
  <si>
    <t>B16 - Egyéb működési célú támogatások bevételei</t>
  </si>
  <si>
    <t>K506 - Egyéb működési célú támogatások</t>
  </si>
  <si>
    <t>K67 - Útépítés Dózsa krt áfa vonzata</t>
  </si>
  <si>
    <t>K512 - összesen</t>
  </si>
  <si>
    <t>B111 - Összesen</t>
  </si>
  <si>
    <t>K351 - Kerítés javítás áfa vonzata</t>
  </si>
  <si>
    <t>BEVÉTEL ÉS KIADÁS ROVATOK ÖSSZEGEINEK VÁLTOZÁSA AZ 1. FORDULÓHOZ KÉPEST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</si>
</sst>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&quot;Ft&quot;"/>
  </numFmts>
  <fonts count="8" x14ac:knownFonts="1">
    <font>
      <sz val="11"/>
      <color theme="1"/>
      <name val="Calibri"/>
      <family val="2"/>
      <charset val="238"/>
      <scheme val="minor"/>
    </font>
    <font>
      <sz val="16"/>
      <color theme="1"/>
      <name val="Times New Roman"/>
      <family val="1"/>
      <charset val="238"/>
    </font>
    <font>
      <sz val="12"/>
      <color theme="1"/>
      <name val="Times New Roman"/>
      <family val="1"/>
      <charset val="238"/>
    </font>
    <font>
      <b/>
      <sz val="16"/>
      <color theme="1"/>
      <name val="Times New Roman"/>
      <family val="1"/>
      <charset val="238"/>
    </font>
    <font>
      <sz val="12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164" fontId="2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right" vertical="center"/>
    </xf>
    <xf numFmtId="0" fontId="2" fillId="0" borderId="1" xfId="0" applyFont="1" applyBorder="1" applyAlignment="1">
      <alignment horizontal="left" vertical="center"/>
    </xf>
    <xf numFmtId="164" fontId="2" fillId="0" borderId="1" xfId="0" applyNumberFormat="1" applyFont="1" applyBorder="1" applyAlignment="1">
      <alignment horizontal="right"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0" fontId="5" fillId="0" borderId="0" xfId="0" applyFont="1" applyAlignment="1">
      <alignment horizontal="left" vertical="center"/>
    </xf>
    <xf numFmtId="164" fontId="5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64" fontId="2" fillId="0" borderId="0" xfId="0" applyNumberFormat="1" applyFont="1" applyAlignment="1">
      <alignment horizontal="right" vertical="center"/>
    </xf>
    <xf numFmtId="0" fontId="6" fillId="0" borderId="0" xfId="0" applyFont="1" applyAlignment="1">
      <alignment horizontal="left" vertical="center"/>
    </xf>
    <xf numFmtId="164" fontId="6" fillId="0" borderId="0" xfId="0" applyNumberFormat="1" applyFont="1" applyAlignment="1">
      <alignment horizontal="right" vertical="center"/>
    </xf>
    <xf numFmtId="0" fontId="7" fillId="0" borderId="0" xfId="0" applyFont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781050</xdr:colOff>
      <xdr:row>20</xdr:row>
      <xdr:rowOff>0</xdr:rowOff>
    </xdr:from>
    <xdr:to>
      <xdr:col>4</xdr:col>
      <xdr:colOff>790575</xdr:colOff>
      <xdr:row>21</xdr:row>
      <xdr:rowOff>38100</xdr:rowOff>
    </xdr:to>
    <xdr:cxnSp macro="">
      <xdr:nvCxnSpPr>
        <xdr:cNvPr id="3" name="Egyenes összekötő nyíllal 2">
          <a:extLst>
            <a:ext uri="{FF2B5EF4-FFF2-40B4-BE49-F238E27FC236}">
              <a16:creationId xmlns:a16="http://schemas.microsoft.com/office/drawing/2014/main" id="{91953F27-CF7A-08D5-201A-F1B87D7613A5}"/>
            </a:ext>
          </a:extLst>
        </xdr:cNvPr>
        <xdr:cNvCxnSpPr/>
      </xdr:nvCxnSpPr>
      <xdr:spPr>
        <a:xfrm>
          <a:off x="9448800" y="4343400"/>
          <a:ext cx="9525" cy="352425"/>
        </a:xfrm>
        <a:prstGeom prst="straightConnector1">
          <a:avLst/>
        </a:prstGeom>
        <a:ln>
          <a:tailEnd type="triangle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C33E1-BCB4-4867-81A2-8AD8F68D59D3}">
  <sheetPr>
    <pageSetUpPr fitToPage="1"/>
  </sheetPr>
  <dimension ref="A1:G37"/>
  <sheetViews>
    <sheetView tabSelected="1" workbookViewId="0">
      <selection activeCell="A8" sqref="A8"/>
    </sheetView>
  </sheetViews>
  <sheetFormatPr defaultRowHeight="24.95" customHeight="1" x14ac:dyDescent="0.25"/>
  <cols>
    <col min="1" max="1" width="50.7109375" style="1" customWidth="1"/>
    <col min="2" max="2" width="20.7109375" style="4" customWidth="1"/>
    <col min="3" max="3" width="5.140625" style="1" customWidth="1"/>
    <col min="4" max="4" width="53.42578125" style="1" bestFit="1" customWidth="1"/>
    <col min="5" max="5" width="20.7109375" style="4" customWidth="1"/>
    <col min="6" max="16384" width="9.140625" style="1"/>
  </cols>
  <sheetData>
    <row r="1" spans="1:7" ht="24.95" customHeight="1" x14ac:dyDescent="0.25">
      <c r="A1" s="16" t="s">
        <v>3</v>
      </c>
      <c r="B1" s="17"/>
      <c r="C1" s="17"/>
      <c r="D1" s="17"/>
      <c r="E1" s="17"/>
    </row>
    <row r="2" spans="1:7" ht="24.95" customHeight="1" x14ac:dyDescent="0.25">
      <c r="A2" s="18" t="s">
        <v>28</v>
      </c>
      <c r="B2" s="19"/>
      <c r="C2" s="19"/>
      <c r="D2" s="19"/>
      <c r="E2" s="19"/>
    </row>
    <row r="3" spans="1:7" ht="24.95" customHeight="1" x14ac:dyDescent="0.25">
      <c r="A3" s="12"/>
      <c r="B3" s="13"/>
      <c r="C3" s="13"/>
      <c r="D3" s="13"/>
      <c r="E3" s="13"/>
    </row>
    <row r="4" spans="1:7" ht="24.95" customHeight="1" x14ac:dyDescent="0.25">
      <c r="A4" s="15" t="s">
        <v>0</v>
      </c>
      <c r="B4" s="15"/>
      <c r="C4" s="7"/>
      <c r="D4" s="15" t="s">
        <v>1</v>
      </c>
      <c r="E4" s="15"/>
    </row>
    <row r="5" spans="1:7" ht="24.95" customHeight="1" x14ac:dyDescent="0.25">
      <c r="A5" s="2" t="s">
        <v>2</v>
      </c>
      <c r="B5" s="3">
        <f>1009678*14</f>
        <v>14135492</v>
      </c>
      <c r="C5" s="8"/>
      <c r="D5" s="2" t="s">
        <v>23</v>
      </c>
      <c r="E5" s="3">
        <f>136800-160000</f>
        <v>-23200</v>
      </c>
      <c r="F5" s="2"/>
      <c r="G5" s="2"/>
    </row>
    <row r="6" spans="1:7" ht="24.95" customHeight="1" x14ac:dyDescent="0.25">
      <c r="A6" s="2" t="s">
        <v>13</v>
      </c>
      <c r="B6" s="3">
        <v>7150913</v>
      </c>
      <c r="C6" s="8"/>
      <c r="D6" s="2" t="s">
        <v>5</v>
      </c>
      <c r="E6" s="3">
        <v>200000</v>
      </c>
      <c r="F6" s="2"/>
      <c r="G6" s="2"/>
    </row>
    <row r="7" spans="1:7" ht="24.95" customHeight="1" x14ac:dyDescent="0.25">
      <c r="A7" s="10" t="s">
        <v>26</v>
      </c>
      <c r="B7" s="11">
        <f>+B5+B6</f>
        <v>21286405</v>
      </c>
      <c r="C7" s="8"/>
      <c r="D7" s="2" t="s">
        <v>6</v>
      </c>
      <c r="E7" s="3">
        <f>5*100000</f>
        <v>500000</v>
      </c>
      <c r="F7" s="2"/>
      <c r="G7" s="2"/>
    </row>
    <row r="8" spans="1:7" ht="24.95" customHeight="1" x14ac:dyDescent="0.25">
      <c r="A8" s="2" t="s">
        <v>14</v>
      </c>
      <c r="B8" s="3">
        <v>2053188</v>
      </c>
      <c r="C8" s="8"/>
      <c r="D8" s="2" t="s">
        <v>7</v>
      </c>
      <c r="E8" s="3">
        <v>200000</v>
      </c>
      <c r="F8" s="2"/>
      <c r="G8" s="2"/>
    </row>
    <row r="9" spans="1:7" ht="20.25" x14ac:dyDescent="0.25">
      <c r="A9" s="2" t="s">
        <v>4</v>
      </c>
      <c r="B9" s="3">
        <f>351749034-351850127</f>
        <v>-101093</v>
      </c>
      <c r="C9" s="8"/>
      <c r="D9" s="2" t="s">
        <v>8</v>
      </c>
      <c r="E9" s="3">
        <v>200000</v>
      </c>
      <c r="F9" s="2"/>
      <c r="G9" s="2"/>
    </row>
    <row r="10" spans="1:7" ht="24.95" customHeight="1" x14ac:dyDescent="0.25">
      <c r="A10" s="20" t="s">
        <v>15</v>
      </c>
      <c r="B10" s="21">
        <f>940624+169720+1013600</f>
        <v>2123944</v>
      </c>
      <c r="C10" s="8"/>
      <c r="D10" s="2" t="s">
        <v>9</v>
      </c>
      <c r="E10" s="3">
        <v>200000</v>
      </c>
      <c r="F10" s="2"/>
      <c r="G10" s="2"/>
    </row>
    <row r="11" spans="1:7" ht="24.95" customHeight="1" x14ac:dyDescent="0.25">
      <c r="A11" s="20"/>
      <c r="B11" s="21"/>
      <c r="C11" s="8"/>
      <c r="D11" s="2" t="s">
        <v>10</v>
      </c>
      <c r="E11" s="3">
        <v>508049</v>
      </c>
      <c r="F11" s="2"/>
      <c r="G11" s="2"/>
    </row>
    <row r="12" spans="1:7" ht="24.95" customHeight="1" x14ac:dyDescent="0.25">
      <c r="A12" s="14" t="s">
        <v>22</v>
      </c>
      <c r="B12" s="3">
        <f>136800-160000</f>
        <v>-23200</v>
      </c>
      <c r="C12" s="8"/>
      <c r="D12" s="10" t="s">
        <v>25</v>
      </c>
      <c r="E12" s="11">
        <f>+E6+E7+E8+E9+E10+E11</f>
        <v>1808049</v>
      </c>
      <c r="F12" s="2"/>
      <c r="G12" s="2"/>
    </row>
    <row r="13" spans="1:7" ht="24.95" customHeight="1" x14ac:dyDescent="0.25">
      <c r="A13" s="2"/>
      <c r="B13" s="3"/>
      <c r="C13" s="8"/>
      <c r="D13" s="2" t="s">
        <v>20</v>
      </c>
      <c r="E13" s="3">
        <f>30825294-31148663</f>
        <v>-323369</v>
      </c>
      <c r="F13" s="2"/>
      <c r="G13" s="2"/>
    </row>
    <row r="14" spans="1:7" ht="24.95" customHeight="1" x14ac:dyDescent="0.25">
      <c r="A14" s="2"/>
      <c r="B14" s="3"/>
      <c r="C14" s="8"/>
      <c r="D14" s="2" t="s">
        <v>11</v>
      </c>
      <c r="E14" s="3">
        <v>4000000</v>
      </c>
      <c r="F14" s="2"/>
      <c r="G14" s="2"/>
    </row>
    <row r="15" spans="1:7" ht="24.95" customHeight="1" x14ac:dyDescent="0.25">
      <c r="A15" s="2"/>
      <c r="B15" s="3"/>
      <c r="C15" s="8"/>
      <c r="D15" s="2" t="s">
        <v>12</v>
      </c>
      <c r="E15" s="3">
        <v>1000000</v>
      </c>
      <c r="F15" s="2"/>
      <c r="G15" s="2"/>
    </row>
    <row r="16" spans="1:7" ht="24.95" customHeight="1" x14ac:dyDescent="0.25">
      <c r="A16" s="2"/>
      <c r="B16" s="3"/>
      <c r="C16" s="8"/>
      <c r="D16" s="2" t="s">
        <v>27</v>
      </c>
      <c r="E16" s="3">
        <f>+E15*0.27</f>
        <v>270000</v>
      </c>
      <c r="F16" s="2"/>
      <c r="G16" s="2"/>
    </row>
    <row r="17" spans="1:7" ht="24.95" customHeight="1" x14ac:dyDescent="0.25">
      <c r="A17" s="2"/>
      <c r="B17" s="3"/>
      <c r="C17" s="8"/>
      <c r="D17" s="2" t="s">
        <v>21</v>
      </c>
      <c r="E17" s="3">
        <f>62353894/1.27-47244094</f>
        <v>1853460.3307086602</v>
      </c>
      <c r="F17" s="2"/>
      <c r="G17" s="2"/>
    </row>
    <row r="18" spans="1:7" ht="24.95" customHeight="1" x14ac:dyDescent="0.25">
      <c r="A18" s="2"/>
      <c r="B18" s="3"/>
      <c r="C18" s="8"/>
      <c r="D18" s="2" t="s">
        <v>24</v>
      </c>
      <c r="E18" s="3">
        <f>+E17*0.27</f>
        <v>500434.2892913383</v>
      </c>
      <c r="F18" s="2"/>
      <c r="G18" s="2"/>
    </row>
    <row r="19" spans="1:7" ht="24.95" customHeight="1" thickBot="1" x14ac:dyDescent="0.3">
      <c r="A19" s="5"/>
      <c r="B19" s="6"/>
      <c r="C19" s="9"/>
      <c r="D19" s="5" t="s">
        <v>16</v>
      </c>
      <c r="E19" s="6">
        <v>7150913</v>
      </c>
      <c r="F19" s="2"/>
      <c r="G19" s="2"/>
    </row>
    <row r="20" spans="1:7" s="24" customFormat="1" ht="24.95" customHeight="1" x14ac:dyDescent="0.25">
      <c r="A20" s="22" t="s">
        <v>17</v>
      </c>
      <c r="B20" s="23">
        <f>+B7+B8+B9+B10+B12</f>
        <v>25339244</v>
      </c>
      <c r="C20" s="22"/>
      <c r="D20" s="22" t="s">
        <v>18</v>
      </c>
      <c r="E20" s="23">
        <f>+E5+E12+E13+E14+E15+E16+E17+E18+E19</f>
        <v>16236287.619999999</v>
      </c>
    </row>
    <row r="21" spans="1:7" ht="24.95" customHeight="1" x14ac:dyDescent="0.25">
      <c r="A21" s="2"/>
      <c r="B21" s="3"/>
      <c r="C21" s="2"/>
      <c r="D21" s="2"/>
      <c r="E21" s="3"/>
      <c r="F21" s="2"/>
      <c r="G21" s="2"/>
    </row>
    <row r="22" spans="1:7" ht="24.95" customHeight="1" x14ac:dyDescent="0.25">
      <c r="A22" s="2"/>
      <c r="B22" s="3"/>
      <c r="C22" s="2"/>
      <c r="D22" s="22" t="s">
        <v>19</v>
      </c>
      <c r="E22" s="23">
        <f>+B20-E20</f>
        <v>9102956.3800000008</v>
      </c>
      <c r="F22" s="2"/>
      <c r="G22" s="2"/>
    </row>
    <row r="23" spans="1:7" ht="24.95" customHeight="1" x14ac:dyDescent="0.25">
      <c r="A23" s="2"/>
      <c r="B23" s="3"/>
      <c r="C23" s="2"/>
      <c r="D23" s="2"/>
      <c r="E23" s="3"/>
      <c r="F23" s="2"/>
      <c r="G23" s="2"/>
    </row>
    <row r="24" spans="1:7" ht="24.95" customHeight="1" x14ac:dyDescent="0.25">
      <c r="A24" s="2"/>
      <c r="B24" s="3"/>
      <c r="C24" s="2"/>
      <c r="D24" s="2"/>
      <c r="E24" s="3"/>
      <c r="F24" s="2"/>
      <c r="G24" s="2"/>
    </row>
    <row r="25" spans="1:7" ht="24.95" customHeight="1" x14ac:dyDescent="0.25">
      <c r="A25" s="2"/>
      <c r="B25" s="3"/>
      <c r="C25" s="2"/>
      <c r="D25" s="2"/>
      <c r="E25" s="3"/>
      <c r="F25" s="2"/>
      <c r="G25" s="2"/>
    </row>
    <row r="26" spans="1:7" ht="24.95" customHeight="1" x14ac:dyDescent="0.25">
      <c r="A26" s="2"/>
      <c r="B26" s="3"/>
      <c r="C26" s="2"/>
      <c r="D26" s="2"/>
      <c r="E26" s="3"/>
      <c r="F26" s="2"/>
      <c r="G26" s="2"/>
    </row>
    <row r="27" spans="1:7" ht="24.95" customHeight="1" x14ac:dyDescent="0.25">
      <c r="A27" s="2"/>
      <c r="B27" s="3"/>
      <c r="C27" s="2"/>
      <c r="D27" s="2"/>
      <c r="E27" s="3"/>
      <c r="F27" s="2"/>
      <c r="G27" s="2"/>
    </row>
    <row r="28" spans="1:7" ht="24.95" customHeight="1" x14ac:dyDescent="0.25">
      <c r="A28" s="2"/>
      <c r="B28" s="3"/>
      <c r="C28" s="2"/>
      <c r="D28" s="2"/>
      <c r="E28" s="3"/>
      <c r="F28" s="2"/>
      <c r="G28" s="2"/>
    </row>
    <row r="29" spans="1:7" ht="24.95" customHeight="1" x14ac:dyDescent="0.25">
      <c r="A29" s="2"/>
      <c r="B29" s="3"/>
      <c r="C29" s="2"/>
      <c r="D29" s="2"/>
      <c r="E29" s="3"/>
      <c r="F29" s="2"/>
      <c r="G29" s="2"/>
    </row>
    <row r="30" spans="1:7" ht="24.95" customHeight="1" x14ac:dyDescent="0.25">
      <c r="A30" s="2"/>
      <c r="B30" s="3"/>
      <c r="C30" s="2"/>
      <c r="D30" s="2"/>
      <c r="E30" s="3"/>
      <c r="F30" s="2"/>
      <c r="G30" s="2"/>
    </row>
    <row r="31" spans="1:7" ht="24.95" customHeight="1" x14ac:dyDescent="0.25">
      <c r="A31" s="2"/>
      <c r="B31" s="3"/>
      <c r="C31" s="2"/>
      <c r="D31" s="2"/>
      <c r="E31" s="3"/>
      <c r="F31" s="2"/>
      <c r="G31" s="2"/>
    </row>
    <row r="32" spans="1:7" ht="24.95" customHeight="1" x14ac:dyDescent="0.25">
      <c r="A32" s="2"/>
      <c r="B32" s="3"/>
      <c r="C32" s="2"/>
      <c r="D32" s="2"/>
      <c r="E32" s="3"/>
      <c r="F32" s="2"/>
      <c r="G32" s="2"/>
    </row>
    <row r="33" spans="1:5" ht="24.95" customHeight="1" x14ac:dyDescent="0.25">
      <c r="A33" s="2"/>
      <c r="B33" s="3"/>
      <c r="C33" s="2"/>
      <c r="D33" s="2"/>
      <c r="E33" s="3"/>
    </row>
    <row r="34" spans="1:5" ht="24.95" customHeight="1" x14ac:dyDescent="0.25">
      <c r="A34" s="2"/>
      <c r="B34" s="3"/>
      <c r="C34" s="2"/>
      <c r="D34" s="2"/>
      <c r="E34" s="3"/>
    </row>
    <row r="35" spans="1:5" ht="24.95" customHeight="1" x14ac:dyDescent="0.25">
      <c r="A35" s="2"/>
      <c r="B35" s="3"/>
      <c r="C35" s="2"/>
      <c r="D35" s="2"/>
      <c r="E35" s="3"/>
    </row>
    <row r="36" spans="1:5" ht="24.95" customHeight="1" x14ac:dyDescent="0.25">
      <c r="A36" s="2"/>
      <c r="B36" s="3"/>
      <c r="C36" s="2"/>
      <c r="D36" s="2"/>
      <c r="E36" s="3"/>
    </row>
    <row r="37" spans="1:5" ht="24.95" customHeight="1" x14ac:dyDescent="0.25">
      <c r="A37" s="2"/>
      <c r="B37" s="3"/>
    </row>
  </sheetData>
  <mergeCells count="6">
    <mergeCell ref="A4:B4"/>
    <mergeCell ref="D4:E4"/>
    <mergeCell ref="A1:E1"/>
    <mergeCell ref="A2:E2"/>
    <mergeCell ref="A10:A11"/>
    <mergeCell ref="B10:B11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 Nagycenk</dc:creator>
  <cp:lastModifiedBy>Admin Nagycenk</cp:lastModifiedBy>
  <cp:lastPrinted>2025-02-25T08:46:43Z</cp:lastPrinted>
  <dcterms:created xsi:type="dcterms:W3CDTF">2025-02-19T13:52:15Z</dcterms:created>
  <dcterms:modified xsi:type="dcterms:W3CDTF">2025-02-25T11:41:45Z</dcterms:modified>
</cp:coreProperties>
</file>